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c486628ba4aa99a5d415039ac32fc00470a43fbb/48405056019/7a0d64f2-54e3-4d0c-bc79-3efca46836ca/"/>
    </mc:Choice>
  </mc:AlternateContent>
  <xr:revisionPtr revIDLastSave="0" documentId="13_ncr:1_{E1998526-5D56-49BA-9BF7-9999B269555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FOSi E-toetuse import (SÜHita)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1" l="1"/>
  <c r="W5" i="1"/>
  <c r="V5" i="1"/>
  <c r="U5" i="1"/>
  <c r="W4" i="1"/>
  <c r="V4" i="1"/>
  <c r="V3" i="1" s="1"/>
  <c r="U4" i="1"/>
  <c r="U3" i="1" s="1"/>
  <c r="W3" i="1" s="1"/>
  <c r="W6" i="1" s="1"/>
</calcChain>
</file>

<file path=xl/sharedStrings.xml><?xml version="1.0" encoding="utf-8"?>
<sst xmlns="http://schemas.openxmlformats.org/spreadsheetml/2006/main" count="59" uniqueCount="44">
  <si>
    <t>Kulusid tõendavate dokumentide üldine andmestik ja summad</t>
  </si>
  <si>
    <t>Dokumendi tegevuse üldine andmestik ja summad</t>
  </si>
  <si>
    <t>Rea tunnus</t>
  </si>
  <si>
    <t>Dokumendi väljastaja nimi</t>
  </si>
  <si>
    <t>Dokumendi väljastaja registrikood</t>
  </si>
  <si>
    <t>Dokumendi number / nimi</t>
  </si>
  <si>
    <t>Dokumendi kuupäev (pp.kk.aaaa)</t>
  </si>
  <si>
    <t>Tegevuse toimumise / Tasumise alguskuupäev (pp.kk.aaaa)</t>
  </si>
  <si>
    <t>Tegevuse toimumise / Tasumise  lõppkuupäev (pp.kk.aaaa)</t>
  </si>
  <si>
    <t xml:space="preserve">Kulu tekkimise kuupäev (pp.kk.aaaa)
</t>
  </si>
  <si>
    <t>Kirjeldus</t>
  </si>
  <si>
    <t>Kulu tüüp</t>
  </si>
  <si>
    <t>Dokumendi liik</t>
  </si>
  <si>
    <t>Rahastaja (registrikood)</t>
  </si>
  <si>
    <t>Lepingu number ja osapool</t>
  </si>
  <si>
    <t>Märkus rakendusüksusele</t>
  </si>
  <si>
    <t>Dokumendi summa käibemaksuta</t>
  </si>
  <si>
    <t>Dokumendi käibemaks</t>
  </si>
  <si>
    <t>Dokumendi summa kokku</t>
  </si>
  <si>
    <t>Dokumendi tasumata summa</t>
  </si>
  <si>
    <t>Projekti tegevuse tunnus ja nimetus</t>
  </si>
  <si>
    <t>Projekti tegevuse kirjeldus</t>
  </si>
  <si>
    <t>Abikõlblik summa käibemaksuta</t>
  </si>
  <si>
    <t>Abikõlblik käibemaks</t>
  </si>
  <si>
    <t>Abikõlblik summa kokku</t>
  </si>
  <si>
    <t>Osaühing Catering Service</t>
  </si>
  <si>
    <t>10114265</t>
  </si>
  <si>
    <t>Arve nr 20321</t>
  </si>
  <si>
    <t>Toitlustamine kaasamisüritusel 17.10.2024. Osalejaid tuli kohale 26, kellest 4 oli justiitsministeeriumist.</t>
  </si>
  <si>
    <t>Tasutud</t>
  </si>
  <si>
    <t>Tavaline</t>
  </si>
  <si>
    <t>70000898</t>
  </si>
  <si>
    <t>Justiitsministeerium</t>
  </si>
  <si>
    <t>Lisandusid erisoodustuse maksud summas 80,22 eurot, mis on Maksu- ja Tolliametile tasutud 11.11.2024</t>
  </si>
  <si>
    <t>0</t>
  </si>
  <si>
    <t>1J10-TA21-07121KOOS</t>
  </si>
  <si>
    <t>SpeakSmart OÜ</t>
  </si>
  <si>
    <t>12963465</t>
  </si>
  <si>
    <t>Arve nr 3887</t>
  </si>
  <si>
    <t>Kaasamisürituse modereerimine 17.10.2024.</t>
  </si>
  <si>
    <t>Arve nr 3900</t>
  </si>
  <si>
    <t>17.10.2024 kaasamisürituse modereerimise järeltöö</t>
  </si>
  <si>
    <t>Kokku:</t>
  </si>
  <si>
    <t>Justiits- ja Digiministeeriumi viitenumber on 2800049667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</si>
</sst>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9" x14ac:knownFonts="1">
    <font>
      <sz val="10"/>
      <color rgb="FF000000"/>
      <name val="Arial"/>
    </font>
    <font>
      <sz val="6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8"/>
      <name val="Arial"/>
      <family val="2"/>
      <charset val="186"/>
    </font>
    <font>
      <sz val="9"/>
      <name val="Arial"/>
    </font>
    <font>
      <sz val="6"/>
      <name val="Arial"/>
    </font>
    <font>
      <sz val="9"/>
      <color rgb="FF000000"/>
      <name val="Arial"/>
      <family val="2"/>
      <charset val="186"/>
    </font>
    <font>
      <sz val="9"/>
      <color rgb="FFFF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0F0F4"/>
        <bgColor rgb="FFFFFFFF"/>
      </patternFill>
    </fill>
  </fills>
  <borders count="3">
    <border>
      <left/>
      <right/>
      <top/>
      <bottom/>
      <diagonal/>
    </border>
    <border>
      <left style="thin">
        <color rgb="FFCACAD9"/>
      </left>
      <right style="thin">
        <color rgb="FFCACAD9"/>
      </right>
      <top style="thin">
        <color rgb="FFCACAD9"/>
      </top>
      <bottom style="thin">
        <color rgb="FFCACAD9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/>
    </xf>
    <xf numFmtId="164" fontId="3" fillId="4" borderId="2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4" fontId="3" fillId="4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right"/>
    </xf>
    <xf numFmtId="4" fontId="0" fillId="0" borderId="0" xfId="0" applyNumberFormat="1"/>
    <xf numFmtId="164" fontId="5" fillId="4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left"/>
    </xf>
    <xf numFmtId="49" fontId="5" fillId="4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49" fontId="3" fillId="4" borderId="2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10" fontId="7" fillId="0" borderId="0" xfId="0" applyNumberFormat="1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"/>
  <sheetViews>
    <sheetView tabSelected="1" workbookViewId="0">
      <selection activeCell="M28" sqref="M28"/>
    </sheetView>
  </sheetViews>
  <sheetFormatPr defaultRowHeight="12.75" x14ac:dyDescent="0.2"/>
  <cols>
    <col min="1" max="1" width="10.7109375" customWidth="1"/>
    <col min="2" max="2" width="26.7109375" customWidth="1"/>
    <col min="3" max="3" width="12.7109375" customWidth="1"/>
    <col min="4" max="4" width="15.42578125" customWidth="1"/>
    <col min="5" max="5" width="12.28515625" customWidth="1"/>
    <col min="6" max="6" width="13.42578125" customWidth="1"/>
    <col min="7" max="8" width="12.28515625" customWidth="1"/>
    <col min="9" max="9" width="38.42578125" customWidth="1"/>
    <col min="10" max="10" width="10.7109375" customWidth="1"/>
    <col min="11" max="11" width="11.28515625" customWidth="1"/>
    <col min="12" max="12" width="10.7109375" customWidth="1"/>
    <col min="13" max="13" width="17.28515625" bestFit="1" customWidth="1"/>
    <col min="14" max="14" width="10.7109375" customWidth="1"/>
    <col min="15" max="17" width="14.140625" customWidth="1"/>
    <col min="18" max="18" width="11.28515625" customWidth="1"/>
    <col min="19" max="19" width="20.140625" bestFit="1" customWidth="1"/>
    <col min="20" max="20" width="10.7109375" customWidth="1"/>
    <col min="21" max="23" width="14.140625" customWidth="1"/>
  </cols>
  <sheetData>
    <row r="1" spans="1:24" s="1" customFormat="1" ht="13.3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 t="s">
        <v>1</v>
      </c>
      <c r="T1" s="24"/>
      <c r="U1" s="24"/>
      <c r="V1" s="24"/>
      <c r="W1" s="24"/>
    </row>
    <row r="2" spans="1:24" s="1" customFormat="1" ht="56.65" customHeight="1" x14ac:dyDescent="0.15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3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17</v>
      </c>
      <c r="Q2" s="2" t="s">
        <v>18</v>
      </c>
      <c r="R2" s="2" t="s">
        <v>19</v>
      </c>
      <c r="S2" s="2" t="s">
        <v>20</v>
      </c>
      <c r="T2" s="2" t="s">
        <v>21</v>
      </c>
      <c r="U2" s="2" t="s">
        <v>22</v>
      </c>
      <c r="V2" s="2" t="s">
        <v>23</v>
      </c>
      <c r="W2" s="2" t="s">
        <v>24</v>
      </c>
    </row>
    <row r="3" spans="1:24" s="22" customFormat="1" ht="18.2" customHeight="1" x14ac:dyDescent="0.2">
      <c r="A3" s="16">
        <v>1</v>
      </c>
      <c r="B3" s="17" t="s">
        <v>25</v>
      </c>
      <c r="C3" s="18" t="s">
        <v>26</v>
      </c>
      <c r="D3" s="18" t="s">
        <v>27</v>
      </c>
      <c r="E3" s="15">
        <v>45583</v>
      </c>
      <c r="F3" s="15">
        <v>45590</v>
      </c>
      <c r="G3" s="15">
        <v>45602</v>
      </c>
      <c r="H3" s="15">
        <v>45582</v>
      </c>
      <c r="I3" s="17" t="s">
        <v>28</v>
      </c>
      <c r="J3" s="18" t="s">
        <v>29</v>
      </c>
      <c r="K3" s="18" t="s">
        <v>30</v>
      </c>
      <c r="L3" s="18" t="s">
        <v>31</v>
      </c>
      <c r="M3" s="19" t="s">
        <v>32</v>
      </c>
      <c r="N3" s="19" t="s">
        <v>33</v>
      </c>
      <c r="O3" s="20">
        <v>645.20000000000005</v>
      </c>
      <c r="P3" s="20">
        <v>141.94</v>
      </c>
      <c r="Q3" s="20">
        <v>787.14</v>
      </c>
      <c r="R3" s="18" t="s">
        <v>34</v>
      </c>
      <c r="S3" s="18" t="s">
        <v>35</v>
      </c>
      <c r="T3" s="19"/>
      <c r="U3" s="20">
        <f>(U4+U5)*0.2</f>
        <v>579.80000000000007</v>
      </c>
      <c r="V3" s="20">
        <f>(V4+V5)*0.2</f>
        <v>127.556</v>
      </c>
      <c r="W3" s="20">
        <f>U3+V3</f>
        <v>707.35600000000011</v>
      </c>
      <c r="X3" s="21"/>
    </row>
    <row r="4" spans="1:24" s="1" customFormat="1" ht="18.2" customHeight="1" x14ac:dyDescent="0.2">
      <c r="A4" s="4">
        <v>2</v>
      </c>
      <c r="B4" s="23" t="s">
        <v>36</v>
      </c>
      <c r="C4" s="5" t="s">
        <v>37</v>
      </c>
      <c r="D4" s="5" t="s">
        <v>38</v>
      </c>
      <c r="E4" s="6">
        <v>45594</v>
      </c>
      <c r="F4" s="6">
        <v>45615</v>
      </c>
      <c r="G4" s="6">
        <v>45630</v>
      </c>
      <c r="H4" s="6">
        <v>45582</v>
      </c>
      <c r="I4" s="23" t="s">
        <v>39</v>
      </c>
      <c r="J4" s="5" t="s">
        <v>29</v>
      </c>
      <c r="K4" s="5" t="s">
        <v>30</v>
      </c>
      <c r="L4" s="5" t="s">
        <v>31</v>
      </c>
      <c r="M4" s="7" t="s">
        <v>32</v>
      </c>
      <c r="N4" s="7"/>
      <c r="O4" s="8">
        <v>2749</v>
      </c>
      <c r="P4" s="8">
        <v>604.78</v>
      </c>
      <c r="Q4" s="8">
        <v>3353.78</v>
      </c>
      <c r="R4" s="5" t="s">
        <v>34</v>
      </c>
      <c r="S4" s="5" t="s">
        <v>35</v>
      </c>
      <c r="T4" s="7"/>
      <c r="U4" s="8">
        <f t="shared" ref="U4:W5" si="0">O4</f>
        <v>2749</v>
      </c>
      <c r="V4" s="8">
        <f t="shared" si="0"/>
        <v>604.78</v>
      </c>
      <c r="W4" s="8">
        <f t="shared" si="0"/>
        <v>3353.78</v>
      </c>
    </row>
    <row r="5" spans="1:24" s="1" customFormat="1" ht="18.2" customHeight="1" x14ac:dyDescent="0.2">
      <c r="A5" s="4">
        <v>3</v>
      </c>
      <c r="B5" s="23" t="s">
        <v>36</v>
      </c>
      <c r="C5" s="5" t="s">
        <v>37</v>
      </c>
      <c r="D5" s="5" t="s">
        <v>40</v>
      </c>
      <c r="E5" s="6">
        <v>45623</v>
      </c>
      <c r="F5" s="6">
        <v>45644</v>
      </c>
      <c r="G5" s="6">
        <v>45644</v>
      </c>
      <c r="H5" s="6">
        <v>45582</v>
      </c>
      <c r="I5" s="23" t="s">
        <v>41</v>
      </c>
      <c r="J5" s="5" t="s">
        <v>29</v>
      </c>
      <c r="K5" s="5" t="s">
        <v>30</v>
      </c>
      <c r="L5" s="5" t="s">
        <v>31</v>
      </c>
      <c r="M5" s="7" t="s">
        <v>32</v>
      </c>
      <c r="N5" s="7"/>
      <c r="O5" s="8">
        <v>150</v>
      </c>
      <c r="P5" s="8">
        <v>33</v>
      </c>
      <c r="Q5" s="8">
        <v>183</v>
      </c>
      <c r="R5" s="5" t="s">
        <v>34</v>
      </c>
      <c r="S5" s="5" t="s">
        <v>35</v>
      </c>
      <c r="T5" s="7"/>
      <c r="U5" s="8">
        <f t="shared" si="0"/>
        <v>150</v>
      </c>
      <c r="V5" s="8">
        <f t="shared" si="0"/>
        <v>33</v>
      </c>
      <c r="W5" s="8">
        <f t="shared" si="0"/>
        <v>183</v>
      </c>
    </row>
    <row r="6" spans="1:24" s="1" customFormat="1" ht="18.2" customHeight="1" x14ac:dyDescent="0.2">
      <c r="A6" s="9" t="s">
        <v>42</v>
      </c>
      <c r="B6" s="10"/>
      <c r="C6" s="11"/>
      <c r="D6" s="11"/>
      <c r="E6" s="11"/>
      <c r="F6" s="11"/>
      <c r="G6" s="11"/>
      <c r="H6" s="11"/>
      <c r="I6" s="10"/>
      <c r="J6" s="11"/>
      <c r="K6" s="11"/>
      <c r="L6" s="11"/>
      <c r="M6" s="11"/>
      <c r="N6" s="12"/>
      <c r="O6" s="13"/>
      <c r="P6" s="13"/>
      <c r="Q6" s="13">
        <f>SUM(Q3:Q5)</f>
        <v>4323.92</v>
      </c>
      <c r="R6" s="12" t="s">
        <v>34</v>
      </c>
      <c r="S6" s="11"/>
      <c r="T6" s="11"/>
      <c r="U6" s="13"/>
      <c r="V6" s="13"/>
      <c r="W6" s="13">
        <f>SUM(W3:W5)</f>
        <v>4244.1360000000004</v>
      </c>
    </row>
    <row r="8" spans="1:24" s="25" customFormat="1" ht="12" x14ac:dyDescent="0.2">
      <c r="A8" s="25" t="s">
        <v>43</v>
      </c>
      <c r="U8" s="26"/>
      <c r="W8" s="27"/>
    </row>
    <row r="11" spans="1:24" x14ac:dyDescent="0.2">
      <c r="V11" s="14"/>
    </row>
  </sheetData>
  <mergeCells count="2">
    <mergeCell ref="A1:R1"/>
    <mergeCell ref="S1:W1"/>
  </mergeCells>
  <phoneticPr fontId="4" type="noConversion"/>
  <pageMargins left="0.7" right="0.7" top="0.75" bottom="0.75" header="0.3" footer="0.3"/>
  <pageSetup paperSize="6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624CB3-D831-45AF-976A-3AE8D2B552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1864B0-69AA-4555-A453-FDAE41C225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255DC3-B1C4-46A0-A5AD-AA5ACF821165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SFOSi E-toetuse import (SÜHita)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SERVER</dc:creator>
  <cp:keywords/>
  <dc:description/>
  <cp:lastModifiedBy>Katrin Välimäe - JUSTDIGI</cp:lastModifiedBy>
  <cp:revision/>
  <dcterms:created xsi:type="dcterms:W3CDTF">2024-07-23T10:43:49Z</dcterms:created>
  <dcterms:modified xsi:type="dcterms:W3CDTF">2025-01-22T14:04:15Z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2025-01-16T06:42:48Z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1b05c87a-a66e-4071-901a-a04ca94901cc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ediaServiceImageTags">
    <vt:lpwstr/>
  </property>
</Properties>
</file>